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7CBAD74D-570C-4B6C-8DB6-39BFA276693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0" l="1"/>
  <c r="J66" i="10"/>
  <c r="L138" i="10"/>
  <c r="K138" i="10"/>
  <c r="L156" i="10"/>
  <c r="K156" i="10"/>
  <c r="J156" i="10"/>
  <c r="J96" i="10"/>
  <c r="J24" i="10"/>
  <c r="J138" i="10"/>
  <c r="K126" i="10"/>
  <c r="J126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L24" i="10" l="1"/>
  <c r="K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<sst xmlns="http://schemas.openxmlformats.org/spreadsheetml/2006/main" count="420" uniqueCount="119">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</sst>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G81" activePane="bottomRight" state="frozen"/>
      <selection pane="topRight" activeCell="F1" sqref="F1"/>
      <selection pane="bottomLeft" activeCell="A8" sqref="A8"/>
      <selection pane="bottomRight" activeCell="J91" sqref="J91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1157198.56486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171290.98784000002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967538.76257000002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171290.98784000002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919501.53022999992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133290.98784000002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787084.54654000001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133290.98784000002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765417.34184000001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117143.12784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685417.34184000001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71833.966+42048.099+150+3058.974+52.08884</f>
        <v>117143.12784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2839352.2195300004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441167.76043000002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2727097.62567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439298.38842999999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790982.18302000011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151712.44820000001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790982.18302000011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125094.206+766.48+6439.661+17453.321+2214.9002-256.12</f>
        <v>151712.44820000001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45"/>
        <v>183221.15466999999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32376.12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45"/>
        <v>183221.15466999999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32120+256.12</f>
        <v>32376.12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45"/>
        <v>1396646.9586599998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184249.73002999995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45"/>
        <v>1396646.9586599998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194066.012+20168.356-8488.322+468.993-17453.321-566.556-5102.48-3757.25499+634.30302+3690+590</f>
        <v>184249.73002999995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28.2" thickBot="1" x14ac:dyDescent="0.35">
      <c r="A133" s="98"/>
      <c r="B133" s="101"/>
      <c r="C133" s="160"/>
      <c r="D133" s="162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02" t="s">
        <v>17</v>
      </c>
      <c r="B134" s="105" t="s">
        <v>37</v>
      </c>
      <c r="C134" s="108" t="s">
        <v>114</v>
      </c>
      <c r="D134" s="111" t="s">
        <v>12</v>
      </c>
      <c r="E134" s="16" t="s">
        <v>1</v>
      </c>
      <c r="F134" s="94">
        <f t="shared" si="65"/>
        <v>99140.991649999996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19349.66951</v>
      </c>
      <c r="L134" s="19">
        <f t="shared" ref="L134" si="72">SUM(L135:L139)</f>
        <v>19373.57461</v>
      </c>
    </row>
    <row r="135" spans="1:13" x14ac:dyDescent="0.3">
      <c r="A135" s="103"/>
      <c r="B135" s="106"/>
      <c r="C135" s="109"/>
      <c r="D135" s="112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03"/>
      <c r="B136" s="106"/>
      <c r="C136" s="109"/>
      <c r="D136" s="112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03"/>
      <c r="B137" s="106"/>
      <c r="C137" s="109"/>
      <c r="D137" s="112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03"/>
      <c r="B138" s="106"/>
      <c r="C138" s="109"/>
      <c r="D138" s="112"/>
      <c r="E138" s="20" t="s">
        <v>4</v>
      </c>
      <c r="F138" s="94">
        <f t="shared" si="65"/>
        <v>99140.991649999996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16226.685+38.58351+3084.401</f>
        <v>19349.66951</v>
      </c>
      <c r="L138" s="23">
        <f>16248.441+40.73261+3084.401</f>
        <v>19373.57461</v>
      </c>
    </row>
    <row r="139" spans="1:13" ht="28.2" thickBot="1" x14ac:dyDescent="0.35">
      <c r="A139" s="104"/>
      <c r="B139" s="107"/>
      <c r="C139" s="110"/>
      <c r="D139" s="113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02" t="s">
        <v>16</v>
      </c>
      <c r="B140" s="105" t="s">
        <v>32</v>
      </c>
      <c r="C140" s="108" t="s">
        <v>114</v>
      </c>
      <c r="D140" s="111" t="s">
        <v>99</v>
      </c>
      <c r="E140" s="16" t="s">
        <v>1</v>
      </c>
      <c r="F140" s="95">
        <f t="shared" si="65"/>
        <v>619653.99699000001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104787.77583</v>
      </c>
      <c r="K140" s="19">
        <f t="shared" si="73"/>
        <v>101453.489</v>
      </c>
      <c r="L140" s="19">
        <f t="shared" ref="L140" si="74">SUM(L146,L152)</f>
        <v>101469.04800000001</v>
      </c>
    </row>
    <row r="141" spans="1:13" x14ac:dyDescent="0.3">
      <c r="A141" s="103"/>
      <c r="B141" s="106"/>
      <c r="C141" s="109"/>
      <c r="D141" s="112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03"/>
      <c r="B142" s="106"/>
      <c r="C142" s="109"/>
      <c r="D142" s="112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03"/>
      <c r="B143" s="106"/>
      <c r="C143" s="109"/>
      <c r="D143" s="112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03"/>
      <c r="B144" s="106"/>
      <c r="C144" s="109"/>
      <c r="D144" s="112"/>
      <c r="E144" s="20" t="s">
        <v>4</v>
      </c>
      <c r="F144" s="95">
        <f t="shared" si="65"/>
        <v>619653.99699000001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104787.77583</v>
      </c>
      <c r="K144" s="23">
        <f t="shared" si="73"/>
        <v>101453.489</v>
      </c>
      <c r="L144" s="23">
        <f t="shared" ref="L144" si="79">SUM(L150,L156)</f>
        <v>101469.04800000001</v>
      </c>
    </row>
    <row r="145" spans="1:13" ht="28.2" thickBot="1" x14ac:dyDescent="0.35">
      <c r="A145" s="117"/>
      <c r="B145" s="116"/>
      <c r="C145" s="143"/>
      <c r="D145" s="114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96" t="s">
        <v>31</v>
      </c>
      <c r="B146" s="99" t="s">
        <v>11</v>
      </c>
      <c r="C146" s="144" t="s">
        <v>110</v>
      </c>
      <c r="D146" s="139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97"/>
      <c r="B147" s="100"/>
      <c r="C147" s="145"/>
      <c r="D147" s="140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97"/>
      <c r="B148" s="100"/>
      <c r="C148" s="145"/>
      <c r="D148" s="140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97"/>
      <c r="B149" s="100"/>
      <c r="C149" s="145"/>
      <c r="D149" s="140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97"/>
      <c r="B150" s="100"/>
      <c r="C150" s="145"/>
      <c r="D150" s="140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61"/>
      <c r="B151" s="163"/>
      <c r="C151" s="168"/>
      <c r="D151" s="17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96" t="s">
        <v>13</v>
      </c>
      <c r="B152" s="99" t="s">
        <v>10</v>
      </c>
      <c r="C152" s="144" t="s">
        <v>114</v>
      </c>
      <c r="D152" s="139" t="s">
        <v>36</v>
      </c>
      <c r="E152" s="29" t="s">
        <v>1</v>
      </c>
      <c r="F152" s="94">
        <f t="shared" si="65"/>
        <v>595271.61859999993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104787.77583</v>
      </c>
      <c r="K152" s="32">
        <f t="shared" si="83"/>
        <v>101453.489</v>
      </c>
      <c r="L152" s="32">
        <f t="shared" ref="L152" si="84">SUM(L153:L157)</f>
        <v>101469.04800000001</v>
      </c>
    </row>
    <row r="153" spans="1:13" x14ac:dyDescent="0.3">
      <c r="A153" s="97"/>
      <c r="B153" s="100"/>
      <c r="C153" s="145"/>
      <c r="D153" s="140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97"/>
      <c r="B154" s="100"/>
      <c r="C154" s="145"/>
      <c r="D154" s="140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97"/>
      <c r="B155" s="100"/>
      <c r="C155" s="145"/>
      <c r="D155" s="140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97"/>
      <c r="B156" s="100"/>
      <c r="C156" s="145"/>
      <c r="D156" s="140"/>
      <c r="E156" s="33" t="s">
        <v>4</v>
      </c>
      <c r="F156" s="94">
        <f t="shared" si="65"/>
        <v>595271.61859999993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111916.859+1078.8-5282.897-43.2-2881.78617</f>
        <v>104787.77583</v>
      </c>
      <c r="K156" s="36">
        <f>111945.09-5282.897-43.2-5165.504</f>
        <v>101453.489</v>
      </c>
      <c r="L156" s="36">
        <f>111960.649-5282.897-43.2-5165.504</f>
        <v>101469.04800000001</v>
      </c>
      <c r="M156" s="3"/>
    </row>
    <row r="157" spans="1:13" ht="28.2" thickBot="1" x14ac:dyDescent="0.35">
      <c r="A157" s="98"/>
      <c r="B157" s="101"/>
      <c r="C157" s="160"/>
      <c r="D157" s="162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02" t="s">
        <v>35</v>
      </c>
      <c r="B158" s="105" t="s">
        <v>67</v>
      </c>
      <c r="C158" s="118"/>
      <c r="D158" s="111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03"/>
      <c r="B159" s="106"/>
      <c r="C159" s="119"/>
      <c r="D159" s="112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03"/>
      <c r="B160" s="106"/>
      <c r="C160" s="119"/>
      <c r="D160" s="112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03"/>
      <c r="B161" s="106"/>
      <c r="C161" s="119"/>
      <c r="D161" s="112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03"/>
      <c r="B162" s="106"/>
      <c r="C162" s="119"/>
      <c r="D162" s="112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17"/>
      <c r="B163" s="116"/>
      <c r="C163" s="120"/>
      <c r="D163" s="114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96" t="s">
        <v>88</v>
      </c>
      <c r="B164" s="99" t="s">
        <v>70</v>
      </c>
      <c r="C164" s="124"/>
      <c r="D164" s="139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97"/>
      <c r="B165" s="100"/>
      <c r="C165" s="125"/>
      <c r="D165" s="140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97"/>
      <c r="B166" s="100"/>
      <c r="C166" s="125"/>
      <c r="D166" s="140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97"/>
      <c r="B167" s="100"/>
      <c r="C167" s="125"/>
      <c r="D167" s="140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97"/>
      <c r="B168" s="100"/>
      <c r="C168" s="125"/>
      <c r="D168" s="140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98"/>
      <c r="B169" s="101"/>
      <c r="C169" s="172"/>
      <c r="D169" s="162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02" t="s">
        <v>18</v>
      </c>
      <c r="B170" s="105" t="s">
        <v>38</v>
      </c>
      <c r="C170" s="108" t="s">
        <v>114</v>
      </c>
      <c r="D170" s="111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03"/>
      <c r="B171" s="106"/>
      <c r="C171" s="109"/>
      <c r="D171" s="112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03"/>
      <c r="B172" s="106"/>
      <c r="C172" s="109"/>
      <c r="D172" s="112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03"/>
      <c r="B173" s="106"/>
      <c r="C173" s="109"/>
      <c r="D173" s="112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03"/>
      <c r="B174" s="106"/>
      <c r="C174" s="109"/>
      <c r="D174" s="112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17"/>
      <c r="B175" s="116"/>
      <c r="C175" s="143"/>
      <c r="D175" s="114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96" t="s">
        <v>75</v>
      </c>
      <c r="B176" s="99" t="s">
        <v>38</v>
      </c>
      <c r="C176" s="144" t="s">
        <v>114</v>
      </c>
      <c r="D176" s="139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97"/>
      <c r="B177" s="100"/>
      <c r="C177" s="145"/>
      <c r="D177" s="140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97"/>
      <c r="B178" s="100"/>
      <c r="C178" s="145"/>
      <c r="D178" s="140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97"/>
      <c r="B179" s="100"/>
      <c r="C179" s="145"/>
      <c r="D179" s="140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97"/>
      <c r="B180" s="100"/>
      <c r="C180" s="145"/>
      <c r="D180" s="140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61"/>
      <c r="B181" s="163"/>
      <c r="C181" s="168"/>
      <c r="D181" s="17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96" t="s">
        <v>98</v>
      </c>
      <c r="B182" s="99" t="s">
        <v>76</v>
      </c>
      <c r="C182" s="124" t="s">
        <v>110</v>
      </c>
      <c r="D182" s="139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97"/>
      <c r="B184" s="100"/>
      <c r="C184" s="125"/>
      <c r="D184" s="140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>
        <v>7</v>
      </c>
      <c r="B188" s="105" t="s">
        <v>82</v>
      </c>
      <c r="C188" s="108">
        <v>2022</v>
      </c>
      <c r="D188" s="111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03"/>
      <c r="B190" s="106"/>
      <c r="C190" s="109"/>
      <c r="D190" s="112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04"/>
      <c r="B193" s="107"/>
      <c r="C193" s="110"/>
      <c r="D193" s="113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02" t="s">
        <v>89</v>
      </c>
      <c r="B194" s="105" t="s">
        <v>50</v>
      </c>
      <c r="C194" s="118"/>
      <c r="D194" s="111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03"/>
      <c r="B195" s="106"/>
      <c r="C195" s="119"/>
      <c r="D195" s="112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03"/>
      <c r="B196" s="106"/>
      <c r="C196" s="119"/>
      <c r="D196" s="112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03"/>
      <c r="B197" s="106"/>
      <c r="C197" s="119"/>
      <c r="D197" s="112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03"/>
      <c r="B198" s="106"/>
      <c r="C198" s="119"/>
      <c r="D198" s="112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17"/>
      <c r="B199" s="116"/>
      <c r="C199" s="120"/>
      <c r="D199" s="114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54" t="s">
        <v>90</v>
      </c>
      <c r="B200" s="156" t="s">
        <v>49</v>
      </c>
      <c r="C200" s="124"/>
      <c r="D200" s="127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55"/>
      <c r="B201" s="157"/>
      <c r="C201" s="125"/>
      <c r="D201" s="128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55"/>
      <c r="B202" s="157"/>
      <c r="C202" s="125"/>
      <c r="D202" s="128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55"/>
      <c r="B203" s="157"/>
      <c r="C203" s="125"/>
      <c r="D203" s="128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55"/>
      <c r="B204" s="157"/>
      <c r="C204" s="125"/>
      <c r="D204" s="128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55"/>
      <c r="B205" s="157"/>
      <c r="C205" s="126"/>
      <c r="D205" s="128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53" t="s">
        <v>91</v>
      </c>
      <c r="B206" s="164" t="s">
        <v>44</v>
      </c>
      <c r="C206" s="135"/>
      <c r="D206" s="15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53"/>
      <c r="B207" s="164"/>
      <c r="C207" s="136"/>
      <c r="D207" s="15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53"/>
      <c r="B208" s="164"/>
      <c r="C208" s="136"/>
      <c r="D208" s="15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53"/>
      <c r="B209" s="164"/>
      <c r="C209" s="136"/>
      <c r="D209" s="15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53"/>
      <c r="B210" s="164"/>
      <c r="C210" s="136"/>
      <c r="D210" s="15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53"/>
      <c r="B211" s="164"/>
      <c r="C211" s="137"/>
      <c r="D211" s="15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29" t="s">
        <v>92</v>
      </c>
      <c r="B212" s="132" t="s">
        <v>45</v>
      </c>
      <c r="C212" s="135"/>
      <c r="D212" s="12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30"/>
      <c r="B213" s="133"/>
      <c r="C213" s="136"/>
      <c r="D213" s="12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30"/>
      <c r="B214" s="133"/>
      <c r="C214" s="136"/>
      <c r="D214" s="12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30"/>
      <c r="B215" s="133"/>
      <c r="C215" s="136"/>
      <c r="D215" s="12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30"/>
      <c r="B216" s="133"/>
      <c r="C216" s="136"/>
      <c r="D216" s="12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31"/>
      <c r="B217" s="134"/>
      <c r="C217" s="137"/>
      <c r="D217" s="138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29" t="s">
        <v>93</v>
      </c>
      <c r="B218" s="132" t="s">
        <v>46</v>
      </c>
      <c r="C218" s="150"/>
      <c r="D218" s="12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30"/>
      <c r="B219" s="133"/>
      <c r="C219" s="151"/>
      <c r="D219" s="12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30"/>
      <c r="B220" s="133"/>
      <c r="C220" s="151"/>
      <c r="D220" s="12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30"/>
      <c r="B221" s="133"/>
      <c r="C221" s="151"/>
      <c r="D221" s="12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30"/>
      <c r="B222" s="133"/>
      <c r="C222" s="151"/>
      <c r="D222" s="12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48"/>
      <c r="B223" s="149"/>
      <c r="C223" s="152"/>
      <c r="D223" s="123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96" t="s">
        <v>94</v>
      </c>
      <c r="B224" s="99" t="s">
        <v>68</v>
      </c>
      <c r="C224" s="144"/>
      <c r="D224" s="139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97"/>
      <c r="B225" s="100"/>
      <c r="C225" s="145"/>
      <c r="D225" s="140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97"/>
      <c r="B226" s="100"/>
      <c r="C226" s="145"/>
      <c r="D226" s="140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97"/>
      <c r="B227" s="100"/>
      <c r="C227" s="145"/>
      <c r="D227" s="140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97"/>
      <c r="B228" s="100"/>
      <c r="C228" s="145"/>
      <c r="D228" s="140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15"/>
      <c r="B229" s="142"/>
      <c r="C229" s="146"/>
      <c r="D229" s="141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29" t="s">
        <v>95</v>
      </c>
      <c r="B230" s="132" t="s">
        <v>40</v>
      </c>
      <c r="C230" s="135"/>
      <c r="D230" s="12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30"/>
      <c r="B231" s="133"/>
      <c r="C231" s="136"/>
      <c r="D231" s="12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30"/>
      <c r="B232" s="133"/>
      <c r="C232" s="136"/>
      <c r="D232" s="12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30"/>
      <c r="B233" s="133"/>
      <c r="C233" s="136"/>
      <c r="D233" s="12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30"/>
      <c r="B234" s="133"/>
      <c r="C234" s="136"/>
      <c r="D234" s="12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31"/>
      <c r="B235" s="134"/>
      <c r="C235" s="137"/>
      <c r="D235" s="138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96</v>
      </c>
      <c r="B236" s="132" t="s">
        <v>42</v>
      </c>
      <c r="C236" s="135"/>
      <c r="D236" s="12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30"/>
      <c r="B237" s="133"/>
      <c r="C237" s="136"/>
      <c r="D237" s="12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36"/>
      <c r="D238" s="12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36"/>
      <c r="D239" s="12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36"/>
      <c r="D240" s="12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8"/>
      <c r="D241" s="123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02" t="s">
        <v>79</v>
      </c>
      <c r="B242" s="105" t="s">
        <v>86</v>
      </c>
      <c r="C242" s="108"/>
      <c r="D242" s="111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03"/>
      <c r="B243" s="106"/>
      <c r="C243" s="109"/>
      <c r="D243" s="112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03"/>
      <c r="B244" s="106"/>
      <c r="C244" s="109"/>
      <c r="D244" s="112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03"/>
      <c r="B245" s="106"/>
      <c r="C245" s="109"/>
      <c r="D245" s="112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03"/>
      <c r="B246" s="106"/>
      <c r="C246" s="109"/>
      <c r="D246" s="112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17"/>
      <c r="B247" s="116"/>
      <c r="C247" s="143"/>
      <c r="D247" s="114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96" t="s">
        <v>80</v>
      </c>
      <c r="B248" s="99" t="s">
        <v>106</v>
      </c>
      <c r="C248" s="144"/>
      <c r="D248" s="139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97"/>
      <c r="B249" s="100"/>
      <c r="C249" s="145"/>
      <c r="D249" s="140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97"/>
      <c r="B250" s="100"/>
      <c r="C250" s="145"/>
      <c r="D250" s="140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97"/>
      <c r="B251" s="100"/>
      <c r="C251" s="145"/>
      <c r="D251" s="140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97"/>
      <c r="B252" s="100"/>
      <c r="C252" s="145"/>
      <c r="D252" s="140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15"/>
      <c r="B253" s="142"/>
      <c r="C253" s="146"/>
      <c r="D253" s="141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29" t="s">
        <v>81</v>
      </c>
      <c r="B254" s="132" t="s">
        <v>107</v>
      </c>
      <c r="C254" s="150"/>
      <c r="D254" s="12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30"/>
      <c r="B255" s="133"/>
      <c r="C255" s="151"/>
      <c r="D255" s="12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51"/>
      <c r="D256" s="12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51"/>
      <c r="D257" s="12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51"/>
      <c r="D258" s="12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5"/>
      <c r="B259" s="170"/>
      <c r="C259" s="171"/>
      <c r="D259" s="147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02"/>
      <c r="B260" s="105" t="s">
        <v>48</v>
      </c>
      <c r="C260" s="108" t="s">
        <v>114</v>
      </c>
      <c r="D260" s="111"/>
      <c r="E260" s="16" t="s">
        <v>1</v>
      </c>
      <c r="F260" s="95">
        <f t="shared" si="146"/>
        <v>4926736.3443599995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769600.50297000003</v>
      </c>
      <c r="K260" s="19">
        <f t="shared" si="160"/>
        <v>716386.47600000002</v>
      </c>
      <c r="L260" s="19">
        <f t="shared" si="160"/>
        <v>729643.08400000003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03"/>
      <c r="B264" s="106"/>
      <c r="C264" s="109"/>
      <c r="D264" s="112"/>
      <c r="E264" s="20" t="s">
        <v>4</v>
      </c>
      <c r="F264" s="95">
        <f t="shared" si="146"/>
        <v>4431214.3893100005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731401.28547</v>
      </c>
      <c r="K264" s="23">
        <f t="shared" si="160"/>
        <v>690325.01399999997</v>
      </c>
      <c r="L264" s="23">
        <f t="shared" si="160"/>
        <v>703581.62199999997</v>
      </c>
    </row>
    <row r="265" spans="1:12" ht="28.2" thickBot="1" x14ac:dyDescent="0.35">
      <c r="A265" s="104"/>
      <c r="B265" s="107"/>
      <c r="C265" s="110"/>
      <c r="D265" s="113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2025-03-12T09:25:32Z</dcterms:modified>
</cp:coreProperties>
</file>